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azuya Minoura\OneDrive\!working\02授業2018\26社会統計学\データなど\"/>
    </mc:Choice>
  </mc:AlternateContent>
  <xr:revisionPtr revIDLastSave="103" documentId="18558DC52CF2E5FDCA3C5598DDE369546B489579" xr6:coauthVersionLast="37" xr6:coauthVersionMax="37" xr10:uidLastSave="{1DF1E193-3BD3-4D45-A81D-CE51A1F16237}"/>
  <bookViews>
    <workbookView xWindow="0" yWindow="1350" windowWidth="16815" windowHeight="7815" xr2:uid="{00000000-000D-0000-FFFF-FFFF00000000}"/>
  </bookViews>
  <sheets>
    <sheet name="データ" sheetId="1" r:id="rId1"/>
    <sheet name="問題と解答例｜統計量" sheetId="2" r:id="rId2"/>
    <sheet name="問題と解答例｜散布図と相関係数" sheetId="4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4" l="1"/>
  <c r="D25" i="4"/>
  <c r="E25" i="4"/>
  <c r="C26" i="4"/>
  <c r="D26" i="4"/>
  <c r="E26" i="4"/>
  <c r="C27" i="4"/>
  <c r="D27" i="4"/>
  <c r="E27" i="4"/>
  <c r="B27" i="4"/>
  <c r="B26" i="4"/>
  <c r="B25" i="4"/>
  <c r="C24" i="4"/>
  <c r="D24" i="4"/>
  <c r="E24" i="4"/>
  <c r="B24" i="4"/>
  <c r="C6" i="2"/>
  <c r="D6" i="2"/>
  <c r="E6" i="2"/>
  <c r="C7" i="2"/>
  <c r="D7" i="2"/>
  <c r="E7" i="2"/>
  <c r="C8" i="2"/>
  <c r="D8" i="2"/>
  <c r="E8" i="2"/>
  <c r="B8" i="2"/>
  <c r="B7" i="2"/>
  <c r="B6" i="2"/>
  <c r="B5" i="2"/>
  <c r="C5" i="2"/>
  <c r="D5" i="2"/>
  <c r="E5" i="2"/>
</calcChain>
</file>

<file path=xl/sharedStrings.xml><?xml version="1.0" encoding="utf-8"?>
<sst xmlns="http://schemas.openxmlformats.org/spreadsheetml/2006/main" count="73" uniqueCount="65">
  <si>
    <t>県内総生産額（百万円）</t>
  </si>
  <si>
    <t>１人当たり県民所得（千円）</t>
  </si>
  <si>
    <t>ボランティア活動行動者率（１０歳以上）（％）</t>
  </si>
  <si>
    <t>海外旅行行動者率（１０歳以上）（％）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</si>
  <si>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</si>
  <si>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</si>
  <si>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</si>
  <si>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</si>
  <si>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</si>
  <si>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</si>
  <si>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</si>
  <si>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</si>
  <si>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</si>
  <si>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</si>
  <si>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</si>
  <si>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</si>
  <si>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</si>
  <si>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</si>
  <si>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</si>
  <si>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</si>
  <si>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</si>
  <si>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</si>
  <si>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</si>
  <si>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</si>
  <si>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</si>
  <si>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</si>
  <si>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</si>
  <si>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</si>
  <si>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</si>
  <si>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</si>
  <si>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</si>
  <si>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</si>
  <si>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</si>
  <si>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</si>
  <si>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</si>
  <si>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</si>
  <si>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</si>
  <si>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</si>
  <si>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</si>
  <si>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</si>
  <si>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</si>
  <si>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</si>
  <si>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</si>
  <si>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</si>
  <si>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</si>
  <si>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</si>
  <si>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</si>
  <si>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</si>
  <si>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</si>
  <si>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</si>
  <si>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</si>
  <si>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平均値</t>
    <rPh sb="0" eb="3">
      <t>ヘイキンチ</t>
    </rPh>
    <phoneticPr fontId="1"/>
  </si>
  <si>
    <t>中央値</t>
    <rPh sb="0" eb="3">
      <t>チュウオウチ</t>
    </rPh>
    <phoneticPr fontId="1"/>
  </si>
  <si>
    <t>分散</t>
    <rPh sb="0" eb="2">
      <t>ブンサン</t>
    </rPh>
    <phoneticPr fontId="1"/>
  </si>
  <si>
    <t>標準偏差</t>
    <rPh sb="0" eb="2">
      <t>ヒョウジュン</t>
    </rPh>
    <rPh sb="2" eb="4">
      <t>ヘンサ</t>
    </rPh>
    <phoneticPr fontId="1"/>
  </si>
  <si>
    <t>解答例(2)</t>
    <rPh sb="0" eb="3">
      <t>カイトウレイ</t>
    </rPh>
    <phoneticPr fontId="1"/>
  </si>
  <si>
    <t>各変数（県内総生産，1人当たり県民所得，ボランティア活動行動者率，海外旅行行動者率）について，平均値，中央値，分散，標準偏差をExcelの関数を用いて求めなさい。</t>
    <phoneticPr fontId="1"/>
  </si>
  <si>
    <t>解答例</t>
    <rPh sb="0" eb="3">
      <t>カイトウレイ</t>
    </rPh>
    <phoneticPr fontId="1"/>
  </si>
  <si>
    <t>(1) 2つの変数を選んで，散布図を作成しなさい。</t>
  </si>
  <si>
    <t>(2) 2つの変数を選んで，相関係数を求めなさい（CORREL関数を使用）。</t>
  </si>
  <si>
    <t>県内総生産額</t>
  </si>
  <si>
    <t>県民所得</t>
  </si>
  <si>
    <t>ボランティア活動</t>
  </si>
  <si>
    <t>海外旅行</t>
  </si>
  <si>
    <t>解答例(1) 県民所得（横軸）と海外旅行行動者率（縦軸）</t>
    <rPh sb="0" eb="3">
      <t>カイトウレイ</t>
    </rPh>
    <rPh sb="7" eb="9">
      <t>ケンミン</t>
    </rPh>
    <rPh sb="9" eb="11">
      <t>ショトク</t>
    </rPh>
    <rPh sb="12" eb="14">
      <t>ヨコジク</t>
    </rPh>
    <rPh sb="16" eb="18">
      <t>カイガイ</t>
    </rPh>
    <rPh sb="18" eb="20">
      <t>リョコウ</t>
    </rPh>
    <rPh sb="20" eb="22">
      <t>コウドウ</t>
    </rPh>
    <rPh sb="22" eb="23">
      <t>シャ</t>
    </rPh>
    <rPh sb="23" eb="24">
      <t>リツ</t>
    </rPh>
    <rPh sb="25" eb="27">
      <t>タテジク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</si>
</sst>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vertical="top" wrapText="1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データ!$E$1</c:f>
              <c:strCache>
                <c:ptCount val="1"/>
                <c:pt idx="0">
                  <c:v>海外旅行行動者率（１０歳以上）（％）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データ!$C$2:$C$48</c:f>
              <c:numCache>
                <c:formatCode>#,##0</c:formatCode>
                <c:ptCount val="47"/>
                <c:pt idx="0">
                  <c:v>2475</c:v>
                </c:pt>
                <c:pt idx="1">
                  <c:v>2333</c:v>
                </c:pt>
                <c:pt idx="2">
                  <c:v>2359</c:v>
                </c:pt>
                <c:pt idx="3">
                  <c:v>2461</c:v>
                </c:pt>
                <c:pt idx="4">
                  <c:v>2319</c:v>
                </c:pt>
                <c:pt idx="5">
                  <c:v>2403</c:v>
                </c:pt>
                <c:pt idx="6">
                  <c:v>2324</c:v>
                </c:pt>
                <c:pt idx="7">
                  <c:v>3044</c:v>
                </c:pt>
                <c:pt idx="8">
                  <c:v>2955</c:v>
                </c:pt>
                <c:pt idx="9">
                  <c:v>2890</c:v>
                </c:pt>
                <c:pt idx="10">
                  <c:v>2785</c:v>
                </c:pt>
                <c:pt idx="11">
                  <c:v>2820</c:v>
                </c:pt>
                <c:pt idx="12">
                  <c:v>4373</c:v>
                </c:pt>
                <c:pt idx="13">
                  <c:v>2926</c:v>
                </c:pt>
                <c:pt idx="14">
                  <c:v>2668</c:v>
                </c:pt>
                <c:pt idx="15">
                  <c:v>3055</c:v>
                </c:pt>
                <c:pt idx="16">
                  <c:v>2744</c:v>
                </c:pt>
                <c:pt idx="17">
                  <c:v>2841</c:v>
                </c:pt>
                <c:pt idx="18">
                  <c:v>2779</c:v>
                </c:pt>
                <c:pt idx="19">
                  <c:v>2730</c:v>
                </c:pt>
                <c:pt idx="20">
                  <c:v>2657</c:v>
                </c:pt>
                <c:pt idx="21">
                  <c:v>3162</c:v>
                </c:pt>
                <c:pt idx="22">
                  <c:v>3105</c:v>
                </c:pt>
                <c:pt idx="23">
                  <c:v>2735</c:v>
                </c:pt>
                <c:pt idx="24">
                  <c:v>3072</c:v>
                </c:pt>
                <c:pt idx="25">
                  <c:v>2865</c:v>
                </c:pt>
                <c:pt idx="26">
                  <c:v>2920</c:v>
                </c:pt>
                <c:pt idx="27">
                  <c:v>2585</c:v>
                </c:pt>
                <c:pt idx="28">
                  <c:v>2388</c:v>
                </c:pt>
                <c:pt idx="29">
                  <c:v>2655</c:v>
                </c:pt>
                <c:pt idx="30">
                  <c:v>2232</c:v>
                </c:pt>
                <c:pt idx="31">
                  <c:v>2382</c:v>
                </c:pt>
                <c:pt idx="32">
                  <c:v>2693</c:v>
                </c:pt>
                <c:pt idx="33">
                  <c:v>3030</c:v>
                </c:pt>
                <c:pt idx="34">
                  <c:v>2864</c:v>
                </c:pt>
                <c:pt idx="35">
                  <c:v>2698</c:v>
                </c:pt>
                <c:pt idx="36">
                  <c:v>2790</c:v>
                </c:pt>
                <c:pt idx="37">
                  <c:v>2673</c:v>
                </c:pt>
                <c:pt idx="38">
                  <c:v>2199</c:v>
                </c:pt>
                <c:pt idx="39">
                  <c:v>2778</c:v>
                </c:pt>
                <c:pt idx="40">
                  <c:v>2399</c:v>
                </c:pt>
                <c:pt idx="41">
                  <c:v>2351</c:v>
                </c:pt>
                <c:pt idx="42">
                  <c:v>2399</c:v>
                </c:pt>
                <c:pt idx="43">
                  <c:v>2488</c:v>
                </c:pt>
                <c:pt idx="44">
                  <c:v>2208</c:v>
                </c:pt>
                <c:pt idx="45">
                  <c:v>2431</c:v>
                </c:pt>
                <c:pt idx="46">
                  <c:v>2018</c:v>
                </c:pt>
              </c:numCache>
            </c:numRef>
          </c:xVal>
          <c:yVal>
            <c:numRef>
              <c:f>データ!$E$2:$E$48</c:f>
              <c:numCache>
                <c:formatCode>General</c:formatCode>
                <c:ptCount val="47"/>
                <c:pt idx="0">
                  <c:v>4.5</c:v>
                </c:pt>
                <c:pt idx="1">
                  <c:v>3</c:v>
                </c:pt>
                <c:pt idx="2">
                  <c:v>3.7</c:v>
                </c:pt>
                <c:pt idx="3">
                  <c:v>5</c:v>
                </c:pt>
                <c:pt idx="4">
                  <c:v>2.2999999999999998</c:v>
                </c:pt>
                <c:pt idx="5">
                  <c:v>3</c:v>
                </c:pt>
                <c:pt idx="6">
                  <c:v>3.8</c:v>
                </c:pt>
                <c:pt idx="7">
                  <c:v>6.6</c:v>
                </c:pt>
                <c:pt idx="8">
                  <c:v>6.1</c:v>
                </c:pt>
                <c:pt idx="9">
                  <c:v>7</c:v>
                </c:pt>
                <c:pt idx="10">
                  <c:v>9.5</c:v>
                </c:pt>
                <c:pt idx="11">
                  <c:v>11.8</c:v>
                </c:pt>
                <c:pt idx="12">
                  <c:v>16.399999999999999</c:v>
                </c:pt>
                <c:pt idx="13">
                  <c:v>12.6</c:v>
                </c:pt>
                <c:pt idx="14">
                  <c:v>4.0999999999999996</c:v>
                </c:pt>
                <c:pt idx="15">
                  <c:v>5.3</c:v>
                </c:pt>
                <c:pt idx="16">
                  <c:v>6.9</c:v>
                </c:pt>
                <c:pt idx="17">
                  <c:v>6.4</c:v>
                </c:pt>
                <c:pt idx="18">
                  <c:v>7.5</c:v>
                </c:pt>
                <c:pt idx="19">
                  <c:v>6.3</c:v>
                </c:pt>
                <c:pt idx="20">
                  <c:v>8</c:v>
                </c:pt>
                <c:pt idx="21">
                  <c:v>7.5</c:v>
                </c:pt>
                <c:pt idx="22">
                  <c:v>11.4</c:v>
                </c:pt>
                <c:pt idx="23">
                  <c:v>7.5</c:v>
                </c:pt>
                <c:pt idx="24">
                  <c:v>8.5</c:v>
                </c:pt>
                <c:pt idx="25">
                  <c:v>10.1</c:v>
                </c:pt>
                <c:pt idx="26">
                  <c:v>10.3</c:v>
                </c:pt>
                <c:pt idx="27">
                  <c:v>10.8</c:v>
                </c:pt>
                <c:pt idx="28">
                  <c:v>10.5</c:v>
                </c:pt>
                <c:pt idx="29">
                  <c:v>6.2</c:v>
                </c:pt>
                <c:pt idx="30">
                  <c:v>5.7</c:v>
                </c:pt>
                <c:pt idx="31">
                  <c:v>4.2</c:v>
                </c:pt>
                <c:pt idx="32">
                  <c:v>5.5</c:v>
                </c:pt>
                <c:pt idx="33">
                  <c:v>8.1</c:v>
                </c:pt>
                <c:pt idx="34">
                  <c:v>6.6</c:v>
                </c:pt>
                <c:pt idx="35">
                  <c:v>5.0999999999999996</c:v>
                </c:pt>
                <c:pt idx="36">
                  <c:v>5.9</c:v>
                </c:pt>
                <c:pt idx="37">
                  <c:v>3.7</c:v>
                </c:pt>
                <c:pt idx="38">
                  <c:v>4.2</c:v>
                </c:pt>
                <c:pt idx="39">
                  <c:v>6.6</c:v>
                </c:pt>
                <c:pt idx="40">
                  <c:v>6</c:v>
                </c:pt>
                <c:pt idx="41">
                  <c:v>5.2</c:v>
                </c:pt>
                <c:pt idx="42">
                  <c:v>5.6</c:v>
                </c:pt>
                <c:pt idx="43">
                  <c:v>5.6</c:v>
                </c:pt>
                <c:pt idx="44">
                  <c:v>4.0999999999999996</c:v>
                </c:pt>
                <c:pt idx="45">
                  <c:v>3.1</c:v>
                </c:pt>
                <c:pt idx="46">
                  <c:v>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96-4E0F-8F6C-2C95C0460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154424"/>
        <c:axId val="621581008"/>
      </c:scatterChart>
      <c:valAx>
        <c:axId val="654154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1581008"/>
        <c:crosses val="autoZero"/>
        <c:crossBetween val="midCat"/>
      </c:valAx>
      <c:valAx>
        <c:axId val="62158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4154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457200</xdr:colOff>
      <xdr:row>20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6CD1DCE-62E6-4965-A9EA-C2D37D055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48" activeCellId="1" sqref="C1:C48 E1:E48"/>
    </sheetView>
  </sheetViews>
  <sheetFormatPr defaultRowHeight="13.5" x14ac:dyDescent="0.15"/>
  <cols>
    <col min="2" max="5" width="19.375" customWidth="1"/>
  </cols>
  <sheetData>
    <row r="1" spans="1:5" ht="27" x14ac:dyDescent="0.15"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15">
      <c r="A2" t="s">
        <v>4</v>
      </c>
      <c r="B2" s="1">
        <v>18263055</v>
      </c>
      <c r="C2" s="1">
        <v>2475</v>
      </c>
      <c r="D2">
        <v>23.8</v>
      </c>
      <c r="E2">
        <v>4.5</v>
      </c>
    </row>
    <row r="3" spans="1:5" x14ac:dyDescent="0.15">
      <c r="A3" t="s">
        <v>5</v>
      </c>
      <c r="B3" s="1">
        <v>4404529</v>
      </c>
      <c r="C3" s="1">
        <v>2333</v>
      </c>
      <c r="D3">
        <v>22.7</v>
      </c>
      <c r="E3">
        <v>3</v>
      </c>
    </row>
    <row r="4" spans="1:5" x14ac:dyDescent="0.15">
      <c r="A4" t="s">
        <v>6</v>
      </c>
      <c r="B4" s="1">
        <v>4179680</v>
      </c>
      <c r="C4" s="1">
        <v>2359</v>
      </c>
      <c r="D4">
        <v>33.700000000000003</v>
      </c>
      <c r="E4">
        <v>3.7</v>
      </c>
    </row>
    <row r="5" spans="1:5" x14ac:dyDescent="0.15">
      <c r="A5" t="s">
        <v>7</v>
      </c>
      <c r="B5" s="1">
        <v>7632961</v>
      </c>
      <c r="C5" s="1">
        <v>2461</v>
      </c>
      <c r="D5">
        <v>30.7</v>
      </c>
      <c r="E5">
        <v>5</v>
      </c>
    </row>
    <row r="6" spans="1:5" x14ac:dyDescent="0.15">
      <c r="A6" t="s">
        <v>8</v>
      </c>
      <c r="B6" s="1">
        <v>3463505</v>
      </c>
      <c r="C6" s="1">
        <v>2319</v>
      </c>
      <c r="D6">
        <v>28.9</v>
      </c>
      <c r="E6">
        <v>2.2999999999999998</v>
      </c>
    </row>
    <row r="7" spans="1:5" x14ac:dyDescent="0.15">
      <c r="A7" t="s">
        <v>9</v>
      </c>
      <c r="B7" s="1">
        <v>3650352</v>
      </c>
      <c r="C7" s="1">
        <v>2403</v>
      </c>
      <c r="D7">
        <v>35.299999999999997</v>
      </c>
      <c r="E7">
        <v>3</v>
      </c>
    </row>
    <row r="8" spans="1:5" x14ac:dyDescent="0.15">
      <c r="A8" t="s">
        <v>10</v>
      </c>
      <c r="B8" s="1">
        <v>6432386</v>
      </c>
      <c r="C8" s="1">
        <v>2324</v>
      </c>
      <c r="D8">
        <v>27.2</v>
      </c>
      <c r="E8">
        <v>3.8</v>
      </c>
    </row>
    <row r="9" spans="1:5" x14ac:dyDescent="0.15">
      <c r="A9" t="s">
        <v>11</v>
      </c>
      <c r="B9" s="1">
        <v>11462562</v>
      </c>
      <c r="C9" s="1">
        <v>3044</v>
      </c>
      <c r="D9">
        <v>25.8</v>
      </c>
      <c r="E9">
        <v>6.6</v>
      </c>
    </row>
    <row r="10" spans="1:5" x14ac:dyDescent="0.15">
      <c r="A10" t="s">
        <v>12</v>
      </c>
      <c r="B10" s="1">
        <v>7813595</v>
      </c>
      <c r="C10" s="1">
        <v>2955</v>
      </c>
      <c r="D10">
        <v>26.2</v>
      </c>
      <c r="E10">
        <v>6.1</v>
      </c>
    </row>
    <row r="11" spans="1:5" x14ac:dyDescent="0.15">
      <c r="A11" t="s">
        <v>13</v>
      </c>
      <c r="B11" s="1">
        <v>7644016</v>
      </c>
      <c r="C11" s="1">
        <v>2890</v>
      </c>
      <c r="D11">
        <v>29.2</v>
      </c>
      <c r="E11">
        <v>7</v>
      </c>
    </row>
    <row r="12" spans="1:5" x14ac:dyDescent="0.15">
      <c r="A12" t="s">
        <v>14</v>
      </c>
      <c r="B12" s="1">
        <v>20370029</v>
      </c>
      <c r="C12" s="1">
        <v>2785</v>
      </c>
      <c r="D12">
        <v>24</v>
      </c>
      <c r="E12">
        <v>9.5</v>
      </c>
    </row>
    <row r="13" spans="1:5" x14ac:dyDescent="0.15">
      <c r="A13" t="s">
        <v>15</v>
      </c>
      <c r="B13" s="1">
        <v>18799527</v>
      </c>
      <c r="C13" s="1">
        <v>2820</v>
      </c>
      <c r="D13">
        <v>26</v>
      </c>
      <c r="E13">
        <v>11.8</v>
      </c>
    </row>
    <row r="14" spans="1:5" x14ac:dyDescent="0.15">
      <c r="A14" t="s">
        <v>16</v>
      </c>
      <c r="B14" s="1">
        <v>92387777</v>
      </c>
      <c r="C14" s="1">
        <v>4373</v>
      </c>
      <c r="D14">
        <v>24.6</v>
      </c>
      <c r="E14">
        <v>16.399999999999999</v>
      </c>
    </row>
    <row r="15" spans="1:5" x14ac:dyDescent="0.15">
      <c r="A15" t="s">
        <v>17</v>
      </c>
      <c r="B15" s="1">
        <v>30422165</v>
      </c>
      <c r="C15" s="1">
        <v>2926</v>
      </c>
      <c r="D15">
        <v>24.4</v>
      </c>
      <c r="E15">
        <v>12.6</v>
      </c>
    </row>
    <row r="16" spans="1:5" x14ac:dyDescent="0.15">
      <c r="A16" t="s">
        <v>18</v>
      </c>
      <c r="B16" s="1">
        <v>8712110</v>
      </c>
      <c r="C16" s="1">
        <v>2668</v>
      </c>
      <c r="D16">
        <v>23.5</v>
      </c>
      <c r="E16">
        <v>4.0999999999999996</v>
      </c>
    </row>
    <row r="17" spans="1:5" x14ac:dyDescent="0.15">
      <c r="A17" t="s">
        <v>19</v>
      </c>
      <c r="B17" s="1">
        <v>4436522</v>
      </c>
      <c r="C17" s="1">
        <v>3055</v>
      </c>
      <c r="D17">
        <v>29.6</v>
      </c>
      <c r="E17">
        <v>5.3</v>
      </c>
    </row>
    <row r="18" spans="1:5" x14ac:dyDescent="0.15">
      <c r="A18" t="s">
        <v>20</v>
      </c>
      <c r="B18" s="1">
        <v>4217520</v>
      </c>
      <c r="C18" s="1">
        <v>2744</v>
      </c>
      <c r="D18">
        <v>29.2</v>
      </c>
      <c r="E18">
        <v>6.9</v>
      </c>
    </row>
    <row r="19" spans="1:5" x14ac:dyDescent="0.15">
      <c r="A19" t="s">
        <v>21</v>
      </c>
      <c r="B19" s="1">
        <v>3235861</v>
      </c>
      <c r="C19" s="1">
        <v>2841</v>
      </c>
      <c r="D19">
        <v>31.3</v>
      </c>
      <c r="E19">
        <v>6.4</v>
      </c>
    </row>
    <row r="20" spans="1:5" x14ac:dyDescent="0.15">
      <c r="A20" t="s">
        <v>22</v>
      </c>
      <c r="B20" s="1">
        <v>3143441</v>
      </c>
      <c r="C20" s="1">
        <v>2779</v>
      </c>
      <c r="D20">
        <v>31.2</v>
      </c>
      <c r="E20">
        <v>7.5</v>
      </c>
    </row>
    <row r="21" spans="1:5" x14ac:dyDescent="0.15">
      <c r="A21" t="s">
        <v>23</v>
      </c>
      <c r="B21" s="1">
        <v>7950268</v>
      </c>
      <c r="C21" s="1">
        <v>2730</v>
      </c>
      <c r="D21">
        <v>33.1</v>
      </c>
      <c r="E21">
        <v>6.3</v>
      </c>
    </row>
    <row r="22" spans="1:5" x14ac:dyDescent="0.15">
      <c r="A22" t="s">
        <v>24</v>
      </c>
      <c r="B22" s="1">
        <v>7123625</v>
      </c>
      <c r="C22" s="1">
        <v>2657</v>
      </c>
      <c r="D22">
        <v>32.799999999999997</v>
      </c>
      <c r="E22">
        <v>8</v>
      </c>
    </row>
    <row r="23" spans="1:5" x14ac:dyDescent="0.15">
      <c r="A23" t="s">
        <v>25</v>
      </c>
      <c r="B23" s="1">
        <v>15564207</v>
      </c>
      <c r="C23" s="1">
        <v>3162</v>
      </c>
      <c r="D23">
        <v>28.5</v>
      </c>
      <c r="E23">
        <v>7.5</v>
      </c>
    </row>
    <row r="24" spans="1:5" x14ac:dyDescent="0.15">
      <c r="A24" t="s">
        <v>26</v>
      </c>
      <c r="B24" s="1">
        <v>31881502</v>
      </c>
      <c r="C24" s="1">
        <v>3105</v>
      </c>
      <c r="D24">
        <v>23.1</v>
      </c>
      <c r="E24">
        <v>11.4</v>
      </c>
    </row>
    <row r="25" spans="1:5" x14ac:dyDescent="0.15">
      <c r="A25" t="s">
        <v>27</v>
      </c>
      <c r="B25" s="1">
        <v>7091928</v>
      </c>
      <c r="C25" s="1">
        <v>2735</v>
      </c>
      <c r="D25">
        <v>26.7</v>
      </c>
      <c r="E25">
        <v>7.5</v>
      </c>
    </row>
    <row r="26" spans="1:5" x14ac:dyDescent="0.15">
      <c r="A26" t="s">
        <v>28</v>
      </c>
      <c r="B26" s="1">
        <v>5750090</v>
      </c>
      <c r="C26" s="1">
        <v>3072</v>
      </c>
      <c r="D26">
        <v>32.6</v>
      </c>
      <c r="E26">
        <v>8.5</v>
      </c>
    </row>
    <row r="27" spans="1:5" x14ac:dyDescent="0.15">
      <c r="A27" t="s">
        <v>29</v>
      </c>
      <c r="B27" s="1">
        <v>9845602</v>
      </c>
      <c r="C27" s="1">
        <v>2865</v>
      </c>
      <c r="D27">
        <v>23.2</v>
      </c>
      <c r="E27">
        <v>10.1</v>
      </c>
    </row>
    <row r="28" spans="1:5" x14ac:dyDescent="0.15">
      <c r="A28" t="s">
        <v>30</v>
      </c>
      <c r="B28" s="1">
        <v>36600004</v>
      </c>
      <c r="C28" s="1">
        <v>2920</v>
      </c>
      <c r="D28">
        <v>20.6</v>
      </c>
      <c r="E28">
        <v>10.3</v>
      </c>
    </row>
    <row r="29" spans="1:5" x14ac:dyDescent="0.15">
      <c r="A29" t="s">
        <v>31</v>
      </c>
      <c r="B29" s="1">
        <v>18313629</v>
      </c>
      <c r="C29" s="1">
        <v>2585</v>
      </c>
      <c r="D29">
        <v>25.7</v>
      </c>
      <c r="E29">
        <v>10.8</v>
      </c>
    </row>
    <row r="30" spans="1:5" x14ac:dyDescent="0.15">
      <c r="A30" t="s">
        <v>32</v>
      </c>
      <c r="B30" s="1">
        <v>3500992</v>
      </c>
      <c r="C30" s="1">
        <v>2388</v>
      </c>
      <c r="D30">
        <v>27.7</v>
      </c>
      <c r="E30">
        <v>10.5</v>
      </c>
    </row>
    <row r="31" spans="1:5" x14ac:dyDescent="0.15">
      <c r="A31" t="s">
        <v>33</v>
      </c>
      <c r="B31" s="1">
        <v>3541483</v>
      </c>
      <c r="C31" s="1">
        <v>2655</v>
      </c>
      <c r="D31">
        <v>24.2</v>
      </c>
      <c r="E31">
        <v>6.2</v>
      </c>
    </row>
    <row r="32" spans="1:5" x14ac:dyDescent="0.15">
      <c r="A32" t="s">
        <v>34</v>
      </c>
      <c r="B32" s="1">
        <v>1765961</v>
      </c>
      <c r="C32" s="1">
        <v>2232</v>
      </c>
      <c r="D32">
        <v>33.9</v>
      </c>
      <c r="E32">
        <v>5.7</v>
      </c>
    </row>
    <row r="33" spans="1:5" x14ac:dyDescent="0.15">
      <c r="A33" t="s">
        <v>35</v>
      </c>
      <c r="B33" s="1">
        <v>2395905</v>
      </c>
      <c r="C33" s="1">
        <v>2382</v>
      </c>
      <c r="D33">
        <v>34.799999999999997</v>
      </c>
      <c r="E33">
        <v>4.2</v>
      </c>
    </row>
    <row r="34" spans="1:5" x14ac:dyDescent="0.15">
      <c r="A34" t="s">
        <v>36</v>
      </c>
      <c r="B34" s="1">
        <v>7222681</v>
      </c>
      <c r="C34" s="1">
        <v>2693</v>
      </c>
      <c r="D34">
        <v>31.3</v>
      </c>
      <c r="E34">
        <v>5.5</v>
      </c>
    </row>
    <row r="35" spans="1:5" x14ac:dyDescent="0.15">
      <c r="A35" t="s">
        <v>37</v>
      </c>
      <c r="B35" s="1">
        <v>11061197</v>
      </c>
      <c r="C35" s="1">
        <v>3030</v>
      </c>
      <c r="D35">
        <v>28.9</v>
      </c>
      <c r="E35">
        <v>8.1</v>
      </c>
    </row>
    <row r="36" spans="1:5" x14ac:dyDescent="0.15">
      <c r="A36" t="s">
        <v>38</v>
      </c>
      <c r="B36" s="1">
        <v>5643005</v>
      </c>
      <c r="C36" s="1">
        <v>2864</v>
      </c>
      <c r="D36">
        <v>31</v>
      </c>
      <c r="E36">
        <v>6.6</v>
      </c>
    </row>
    <row r="37" spans="1:5" x14ac:dyDescent="0.15">
      <c r="A37" t="s">
        <v>39</v>
      </c>
      <c r="B37" s="1">
        <v>2863274</v>
      </c>
      <c r="C37" s="1">
        <v>2698</v>
      </c>
      <c r="D37">
        <v>24.3</v>
      </c>
      <c r="E37">
        <v>5.0999999999999996</v>
      </c>
    </row>
    <row r="38" spans="1:5" x14ac:dyDescent="0.15">
      <c r="A38" t="s">
        <v>40</v>
      </c>
      <c r="B38" s="1">
        <v>3731428</v>
      </c>
      <c r="C38" s="1">
        <v>2790</v>
      </c>
      <c r="D38">
        <v>27.8</v>
      </c>
      <c r="E38">
        <v>5.9</v>
      </c>
    </row>
    <row r="39" spans="1:5" x14ac:dyDescent="0.15">
      <c r="A39" t="s">
        <v>41</v>
      </c>
      <c r="B39" s="1">
        <v>5100033</v>
      </c>
      <c r="C39" s="1">
        <v>2673</v>
      </c>
      <c r="D39">
        <v>27.4</v>
      </c>
      <c r="E39">
        <v>3.7</v>
      </c>
    </row>
    <row r="40" spans="1:5" x14ac:dyDescent="0.15">
      <c r="A40" t="s">
        <v>42</v>
      </c>
      <c r="B40" s="1">
        <v>2164634</v>
      </c>
      <c r="C40" s="1">
        <v>2199</v>
      </c>
      <c r="D40">
        <v>23.7</v>
      </c>
      <c r="E40">
        <v>4.2</v>
      </c>
    </row>
    <row r="41" spans="1:5" x14ac:dyDescent="0.15">
      <c r="A41" t="s">
        <v>43</v>
      </c>
      <c r="B41" s="1">
        <v>17945938</v>
      </c>
      <c r="C41" s="1">
        <v>2778</v>
      </c>
      <c r="D41">
        <v>27.3</v>
      </c>
      <c r="E41">
        <v>6.6</v>
      </c>
    </row>
    <row r="42" spans="1:5" x14ac:dyDescent="0.15">
      <c r="A42" t="s">
        <v>44</v>
      </c>
      <c r="B42" s="1">
        <v>2673583</v>
      </c>
      <c r="C42" s="1">
        <v>2399</v>
      </c>
      <c r="D42">
        <v>31.8</v>
      </c>
      <c r="E42">
        <v>6</v>
      </c>
    </row>
    <row r="43" spans="1:5" x14ac:dyDescent="0.15">
      <c r="A43" t="s">
        <v>45</v>
      </c>
      <c r="B43" s="1">
        <v>4409382</v>
      </c>
      <c r="C43" s="1">
        <v>2351</v>
      </c>
      <c r="D43">
        <v>26.9</v>
      </c>
      <c r="E43">
        <v>5.2</v>
      </c>
    </row>
    <row r="44" spans="1:5" x14ac:dyDescent="0.15">
      <c r="A44" t="s">
        <v>46</v>
      </c>
      <c r="B44" s="1">
        <v>5611936</v>
      </c>
      <c r="C44" s="1">
        <v>2399</v>
      </c>
      <c r="D44">
        <v>30.7</v>
      </c>
      <c r="E44">
        <v>5.6</v>
      </c>
    </row>
    <row r="45" spans="1:5" x14ac:dyDescent="0.15">
      <c r="A45" t="s">
        <v>47</v>
      </c>
      <c r="B45" s="1">
        <v>4255542</v>
      </c>
      <c r="C45" s="1">
        <v>2488</v>
      </c>
      <c r="D45">
        <v>28.9</v>
      </c>
      <c r="E45">
        <v>5.6</v>
      </c>
    </row>
    <row r="46" spans="1:5" x14ac:dyDescent="0.15">
      <c r="A46" t="s">
        <v>48</v>
      </c>
      <c r="B46" s="1">
        <v>3498167</v>
      </c>
      <c r="C46" s="1">
        <v>2208</v>
      </c>
      <c r="D46">
        <v>27.8</v>
      </c>
      <c r="E46">
        <v>4.0999999999999996</v>
      </c>
    </row>
    <row r="47" spans="1:5" x14ac:dyDescent="0.15">
      <c r="A47" t="s">
        <v>49</v>
      </c>
      <c r="B47" s="1">
        <v>5438005</v>
      </c>
      <c r="C47" s="1">
        <v>2431</v>
      </c>
      <c r="D47">
        <v>34.4</v>
      </c>
      <c r="E47">
        <v>3.1</v>
      </c>
    </row>
    <row r="48" spans="1:5" x14ac:dyDescent="0.15">
      <c r="A48" t="s">
        <v>50</v>
      </c>
      <c r="B48" s="1">
        <v>3795466</v>
      </c>
      <c r="C48" s="1">
        <v>2018</v>
      </c>
      <c r="D48">
        <v>22.4</v>
      </c>
      <c r="E48">
        <v>5.4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CAE4F-B93B-4469-A13C-35323A83B666}">
  <dimension ref="A1:E8"/>
  <sheetViews>
    <sheetView workbookViewId="0">
      <selection activeCell="A10" sqref="A10"/>
    </sheetView>
  </sheetViews>
  <sheetFormatPr defaultRowHeight="13.5" x14ac:dyDescent="0.15"/>
  <cols>
    <col min="2" max="5" width="15.75" customWidth="1"/>
  </cols>
  <sheetData>
    <row r="1" spans="1:5" x14ac:dyDescent="0.15">
      <c r="A1" t="s">
        <v>56</v>
      </c>
    </row>
    <row r="3" spans="1:5" x14ac:dyDescent="0.15">
      <c r="A3" t="s">
        <v>57</v>
      </c>
    </row>
    <row r="4" spans="1:5" ht="40.5" x14ac:dyDescent="0.15">
      <c r="B4" s="2" t="s">
        <v>0</v>
      </c>
      <c r="C4" s="2" t="s">
        <v>1</v>
      </c>
      <c r="D4" s="2" t="s">
        <v>2</v>
      </c>
      <c r="E4" s="2" t="s">
        <v>3</v>
      </c>
    </row>
    <row r="5" spans="1:5" x14ac:dyDescent="0.15">
      <c r="A5" t="s">
        <v>51</v>
      </c>
      <c r="B5" s="1">
        <f>AVERAGE(データ!B2:B48)</f>
        <v>10583214.042553192</v>
      </c>
      <c r="C5" s="1">
        <f>AVERAGE(データ!C2:C48)</f>
        <v>2682.1489361702129</v>
      </c>
      <c r="D5" s="3">
        <f>AVERAGE(データ!D2:D48)</f>
        <v>28.05957446808512</v>
      </c>
      <c r="E5" s="3">
        <f>AVERAGE(データ!E2:E48)</f>
        <v>6.6638297872340422</v>
      </c>
    </row>
    <row r="6" spans="1:5" x14ac:dyDescent="0.15">
      <c r="A6" t="s">
        <v>52</v>
      </c>
      <c r="B6" s="1">
        <f>MEDIAN(データ!B2:B48)</f>
        <v>5643005</v>
      </c>
      <c r="C6" s="1">
        <f>MEDIAN(データ!C2:C48)</f>
        <v>2693</v>
      </c>
      <c r="D6" s="3">
        <f>MEDIAN(データ!D2:D48)</f>
        <v>27.8</v>
      </c>
      <c r="E6" s="3">
        <f>MEDIAN(データ!E2:E48)</f>
        <v>6.1</v>
      </c>
    </row>
    <row r="7" spans="1:5" x14ac:dyDescent="0.15">
      <c r="A7" t="s">
        <v>53</v>
      </c>
      <c r="B7">
        <f>VARP(データ!B2:B48)</f>
        <v>208942549834402.06</v>
      </c>
      <c r="C7" s="5">
        <f>VARP(データ!C2:C48)</f>
        <v>138768.85015844274</v>
      </c>
      <c r="D7" s="5">
        <f>VARP(データ!D2:D48)</f>
        <v>14.132195563602711</v>
      </c>
      <c r="E7" s="5">
        <f>VARP(データ!E2:E48)</f>
        <v>8.1848619284744295</v>
      </c>
    </row>
    <row r="8" spans="1:5" x14ac:dyDescent="0.15">
      <c r="A8" t="s">
        <v>54</v>
      </c>
      <c r="B8">
        <f>STDEVP(データ!B2:B48)</f>
        <v>14454845.202713244</v>
      </c>
      <c r="C8" s="5">
        <f>STDEVP(データ!C2:C48)</f>
        <v>372.51691258041257</v>
      </c>
      <c r="D8" s="3">
        <f>STDEVP(データ!D2:D48)</f>
        <v>3.7592812562513478</v>
      </c>
      <c r="E8" s="3">
        <f>STDEVP(データ!E2:E48)</f>
        <v>2.8609197696675155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F46D5-612A-46D6-A34B-8AC17C83F23E}">
  <dimension ref="A1:E27"/>
  <sheetViews>
    <sheetView topLeftCell="A10" workbookViewId="0">
      <selection activeCell="I12" sqref="I12"/>
    </sheetView>
  </sheetViews>
  <sheetFormatPr defaultRowHeight="13.5" x14ac:dyDescent="0.15"/>
  <sheetData>
    <row r="1" spans="1:1" x14ac:dyDescent="0.15">
      <c r="A1" t="s">
        <v>58</v>
      </c>
    </row>
    <row r="2" spans="1:1" x14ac:dyDescent="0.15">
      <c r="A2" t="s">
        <v>59</v>
      </c>
    </row>
    <row r="4" spans="1:1" x14ac:dyDescent="0.15">
      <c r="A4" t="s">
        <v>64</v>
      </c>
    </row>
    <row r="22" spans="1:5" x14ac:dyDescent="0.15">
      <c r="A22" t="s">
        <v>55</v>
      </c>
    </row>
    <row r="23" spans="1:5" x14ac:dyDescent="0.15">
      <c r="B23" t="s">
        <v>60</v>
      </c>
      <c r="C23" t="s">
        <v>61</v>
      </c>
      <c r="D23" t="s">
        <v>62</v>
      </c>
      <c r="E23" t="s">
        <v>63</v>
      </c>
    </row>
    <row r="24" spans="1:5" x14ac:dyDescent="0.15">
      <c r="A24" t="s">
        <v>60</v>
      </c>
      <c r="B24" s="4">
        <f>CORREL(データ!$B$2:$B$48,データ!B$2:B$48)</f>
        <v>1.0000000000000002</v>
      </c>
      <c r="C24" s="4">
        <f>CORREL(データ!$B$2:$B$48,データ!C$2:C$48)</f>
        <v>0.75692180035584333</v>
      </c>
      <c r="D24" s="4">
        <f>CORREL(データ!$B$2:$B$48,データ!D$2:D$48)</f>
        <v>-0.38867253302385035</v>
      </c>
      <c r="E24" s="4">
        <f>CORREL(データ!$B$2:$B$48,データ!E$2:E$48)</f>
        <v>0.74030145107542067</v>
      </c>
    </row>
    <row r="25" spans="1:5" x14ac:dyDescent="0.15">
      <c r="A25" t="s">
        <v>61</v>
      </c>
      <c r="B25" s="4">
        <f>CORREL(データ!$C$2:$C$48,データ!B$2:B$48)</f>
        <v>0.75692180035584333</v>
      </c>
      <c r="C25" s="4">
        <f>CORREL(データ!$C$2:$C$48,データ!C$2:C$48)</f>
        <v>1.0000000000000002</v>
      </c>
      <c r="D25" s="4">
        <f>CORREL(データ!$C$2:$C$48,データ!D$2:D$48)</f>
        <v>-0.18380391160702217</v>
      </c>
      <c r="E25" s="4">
        <f>CORREL(データ!$C$2:$C$48,データ!E$2:E$48)</f>
        <v>0.69959022218510258</v>
      </c>
    </row>
    <row r="26" spans="1:5" x14ac:dyDescent="0.15">
      <c r="A26" t="s">
        <v>62</v>
      </c>
      <c r="B26" s="4">
        <f>CORREL(データ!$D$2:$D$48,データ!B$2:B$48)</f>
        <v>-0.38867253302385035</v>
      </c>
      <c r="C26" s="4">
        <f>CORREL(データ!$D$2:$D$48,データ!C$2:C$48)</f>
        <v>-0.18380391160702217</v>
      </c>
      <c r="D26" s="4">
        <f>CORREL(データ!$D$2:$D$48,データ!D$2:D$48)</f>
        <v>1.0000000000000002</v>
      </c>
      <c r="E26" s="4">
        <f>CORREL(データ!$D$2:$D$48,データ!E$2:E$48)</f>
        <v>-0.34483454489090398</v>
      </c>
    </row>
    <row r="27" spans="1:5" x14ac:dyDescent="0.15">
      <c r="A27" t="s">
        <v>63</v>
      </c>
      <c r="B27" s="4">
        <f>CORREL(データ!$E$2:$E$48,データ!B$2:B$48)</f>
        <v>0.74030145107542067</v>
      </c>
      <c r="C27" s="4">
        <f>CORREL(データ!$E$2:$E$48,データ!C$2:C$48)</f>
        <v>0.69959022218510258</v>
      </c>
      <c r="D27" s="4">
        <f>CORREL(データ!$E$2:$E$48,データ!D$2:D$48)</f>
        <v>-0.34483454489090398</v>
      </c>
      <c r="E27" s="4">
        <f>CORREL(データ!$E$2:$E$48,データ!E$2:E$48)</f>
        <v>1.0000000000000002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</vt:lpstr>
      <vt:lpstr>問題と解答例｜統計量</vt:lpstr>
      <vt:lpstr>問題と解答例｜散布図と相関係数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箕浦一哉</dc:creator>
  <cp:lastModifiedBy>箕浦一哉</cp:lastModifiedBy>
  <dcterms:created xsi:type="dcterms:W3CDTF">2015-10-29T00:34:45Z</dcterms:created>
  <dcterms:modified xsi:type="dcterms:W3CDTF">2018-10-25T05:50:01Z</dcterms:modified>
</cp:coreProperties>
</file>